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prod.sitad.dk\dfs\CU3908\K-DREV\Bolig\Afdeling\BA\Bolig\Boligøkonomi\Ghetto\Udviklingsplaner\0. Beregninger\7. Statusrapport 2026\"/>
    </mc:Choice>
  </mc:AlternateContent>
  <xr:revisionPtr revIDLastSave="0" documentId="13_ncr:1_{CF0E95B5-DE34-4C79-918F-FF2A04DBF935}" xr6:coauthVersionLast="47" xr6:coauthVersionMax="47" xr10:uidLastSave="{00000000-0000-0000-0000-000000000000}"/>
  <bookViews>
    <workbookView xWindow="-110" yWindow="-110" windowWidth="19420" windowHeight="11500" tabRatio="711" xr2:uid="{EDD57A4B-AA6F-4A0E-8EFB-21C21EDBDB5F}"/>
  </bookViews>
  <sheets>
    <sheet name="Input og beregning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2" i="1" l="1"/>
  <c r="C73" i="1" s="1"/>
  <c r="C74" i="1"/>
  <c r="C75" i="1" l="1"/>
  <c r="C71" i="1" l="1"/>
  <c r="C76" i="1" l="1"/>
  <c r="B66" i="1" l="1"/>
</calcChain>
</file>

<file path=xl/sharedStrings.xml><?xml version="1.0" encoding="utf-8"?>
<sst xmlns="http://schemas.openxmlformats.org/spreadsheetml/2006/main" count="74" uniqueCount="70">
  <si>
    <t>Forklaring på farver</t>
  </si>
  <si>
    <t>Tal er ændret på baggrund af andre tal</t>
  </si>
  <si>
    <t>Beskrivelse af ark</t>
  </si>
  <si>
    <t>Forklaring på forkortelser</t>
  </si>
  <si>
    <t>Definition</t>
  </si>
  <si>
    <t>Input</t>
  </si>
  <si>
    <t>Erhvervsareal</t>
  </si>
  <si>
    <t>Procent</t>
  </si>
  <si>
    <t>Områdenavn</t>
  </si>
  <si>
    <t>Nedrevet FB siden 2010</t>
  </si>
  <si>
    <t>Ommærket FB til UB</t>
  </si>
  <si>
    <t>Ommærket FB til ÆB</t>
  </si>
  <si>
    <t>Solgte FB</t>
  </si>
  <si>
    <t>Eksisterende erhverv</t>
  </si>
  <si>
    <t>Nybyggeri (UB)</t>
  </si>
  <si>
    <t>Nybyggeri (ÆB)</t>
  </si>
  <si>
    <t>Nybyggeri (PB)</t>
  </si>
  <si>
    <t>Nybyggeri (erhverv)</t>
  </si>
  <si>
    <t>Nedbringelsespct.</t>
  </si>
  <si>
    <t>Kommune</t>
  </si>
  <si>
    <t>Tæller [FB]</t>
  </si>
  <si>
    <t>Første led i nævner [Boligmassen]</t>
  </si>
  <si>
    <t>Andet led i nævner [Nedrivning]</t>
  </si>
  <si>
    <t>Andel FB boliger (pct.)</t>
  </si>
  <si>
    <t>Overskridelse af krav</t>
  </si>
  <si>
    <t>ÆB: Almene ældreboliger og plejeboliger</t>
  </si>
  <si>
    <t>FB:  Almene familieboliger</t>
  </si>
  <si>
    <t xml:space="preserve">UB:  Almene ungdomsboliger </t>
  </si>
  <si>
    <t>AB:  Almene boliger</t>
  </si>
  <si>
    <t>PB:  Private boliger</t>
  </si>
  <si>
    <t>Kilde: Almenboligloven, §168 b.</t>
  </si>
  <si>
    <t>Andelen af almene familieboliger ved gennemførelse af udviklingsplan</t>
  </si>
  <si>
    <t>Andelen af almene familieboliger i boligområdet</t>
  </si>
  <si>
    <t xml:space="preserve">Hjælperubikker </t>
  </si>
  <si>
    <t>Tilføj input i de gule felter</t>
  </si>
  <si>
    <t>OBS: Ved denne røde farve overskrides andelen af FB ift. nedbringelseskrav</t>
  </si>
  <si>
    <t>Ervhervsareal udgør 1 bolig per kvm.:</t>
  </si>
  <si>
    <t>Boligområde</t>
  </si>
  <si>
    <t>Område</t>
  </si>
  <si>
    <t>Input-forklaring</t>
  </si>
  <si>
    <t>Planlagte og gennemførte nybyggede familieboliger siden 2010</t>
  </si>
  <si>
    <t>Antal familieboliger i 2010</t>
  </si>
  <si>
    <t>Nybyggeri FB siden 2010</t>
  </si>
  <si>
    <t>Oversigt over redskaber, der planlægges anvendt for at nedbringe andelen af almene familieboliger</t>
  </si>
  <si>
    <t>Det samlede antal familieboliger i 2010</t>
  </si>
  <si>
    <t>Ervhervsareal udgør 1 bolig per 75 kvm.</t>
  </si>
  <si>
    <t>Antal familieboliger ommærket til ungdomsboliger</t>
  </si>
  <si>
    <t>Antal familieboliger ommærket til ældreboliger</t>
  </si>
  <si>
    <t>Salg af almene familieboliger</t>
  </si>
  <si>
    <t>Planlagte nybyggede erhverv (75 kvm = 1 bolig)</t>
  </si>
  <si>
    <t>Antal boliger</t>
  </si>
  <si>
    <t>Planlagte og gennemførte nedrevne familieboliger siden 2010</t>
  </si>
  <si>
    <t xml:space="preserve">Lejlighedssammenlægninger (hvis 20 familieboliger fx sammenlægges til 10 familieboliger sker der en reduktion på 10 familieboliger, dvs. man skal skrive 10 i feltet) </t>
  </si>
  <si>
    <t>Antal familieboliger ommærket til erhverv (75 kvm = 1 bolig). Angiver forholdet mellem ommærkning af familieboliger til erhverv antages at være 1 til 1. Fx 10 familieboliger ommærkes til 10 erhvervsenheder.</t>
  </si>
  <si>
    <t>Eksisterende øvrige almene boliger (ungdoms- og ældreboliger)/private boliger</t>
  </si>
  <si>
    <t>Eksisterende UB/ÆB/PB</t>
  </si>
  <si>
    <t>Ommærket FB til erhverv</t>
  </si>
  <si>
    <t>Reduktion ved sammenlagte FB</t>
  </si>
  <si>
    <t>Omdannelse UB</t>
  </si>
  <si>
    <t>Omdannelse ÆB</t>
  </si>
  <si>
    <t>Nedbringelse af andelen af almene familieboliger til højest 40 pct. eller den tildelte dispensation</t>
  </si>
  <si>
    <t>Planlagte nybyggede ungdomsboliger</t>
  </si>
  <si>
    <t>Planlagte nybyggede ældreboliger</t>
  </si>
  <si>
    <t>Planlagte nybyggede private boliger</t>
  </si>
  <si>
    <t>Reduktion af almene familieboliger ifbm udviklingsplanernes initiativer</t>
  </si>
  <si>
    <r>
      <rPr>
        <b/>
        <sz val="10"/>
        <color theme="1"/>
        <rFont val="Verdana"/>
        <family val="2"/>
      </rPr>
      <t>Vejledning:</t>
    </r>
    <r>
      <rPr>
        <sz val="10"/>
        <color theme="1"/>
        <rFont val="Verdana"/>
        <family val="2"/>
      </rPr>
      <t xml:space="preserve"> I afsnittet "Input" nedenfor skriver man de aktuelle tal for nedbringelsen af almene boliger i boligområdet. Der er angivet en forklaring til alle de respektive inputmuligheder. I afsnittet "Andelen af almene familieboliger ved gennemførelse af udviklingsplan" kan man herefter aflæse, om de intastede initiaitiver samlet set lever op til nedbringelseskravet.</t>
    </r>
  </si>
  <si>
    <r>
      <t xml:space="preserve">Omdannelse angiver de </t>
    </r>
    <r>
      <rPr>
        <i/>
        <sz val="8"/>
        <color rgb="FFFF0000"/>
        <rFont val="Verdana"/>
        <family val="2"/>
      </rPr>
      <t>boliger,</t>
    </r>
    <r>
      <rPr>
        <i/>
        <sz val="8"/>
        <rFont val="Verdana"/>
        <family val="2"/>
      </rPr>
      <t xml:space="preserve"> som er ekstra i forhold til de noterede ommærkninger, og som vil eksistere efter initiativets gennemførelse. Hvis fx 10 FB bliver til 15 UB. Her udfyldes feltet "Ommærket FB til UB" med 10 og "Omdannelse til UB" med 5. </t>
    </r>
  </si>
  <si>
    <r>
      <rPr>
        <b/>
        <sz val="10"/>
        <color theme="1"/>
        <rFont val="Verdana"/>
        <family val="2"/>
      </rPr>
      <t>Udvikler:</t>
    </r>
    <r>
      <rPr>
        <sz val="10"/>
        <color theme="1"/>
        <rFont val="Verdana"/>
        <family val="2"/>
      </rPr>
      <t xml:space="preserve"> Boligstyrelsen</t>
    </r>
  </si>
  <si>
    <r>
      <rPr>
        <b/>
        <sz val="10"/>
        <color theme="1"/>
        <rFont val="Verdana"/>
        <family val="2"/>
      </rPr>
      <t>Udarbejdet:</t>
    </r>
    <r>
      <rPr>
        <sz val="10"/>
        <color theme="1"/>
        <rFont val="Verdana"/>
        <family val="2"/>
      </rPr>
      <t xml:space="preserve"> 26-06-2026</t>
    </r>
  </si>
  <si>
    <r>
      <rPr>
        <b/>
        <sz val="10"/>
        <color theme="1"/>
        <rFont val="Verdana"/>
        <family val="2"/>
      </rPr>
      <t>Beskrivelse:</t>
    </r>
    <r>
      <rPr>
        <sz val="10"/>
        <color theme="1"/>
        <rFont val="Verdana"/>
        <family val="2"/>
      </rPr>
      <t xml:space="preserve"> I dette Excel-ark opgøres andelen af familieboliger i forbindelse med implementering af udviklingsplanerne. I arket kan der kun redigeres i cellerne markeret med gult (i input fanen).
Boligstyrelsen påtager sig ikke ansvar ved andres (end styrelsens) brug af arket.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</si>
</sst>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0\ "/>
    <numFmt numFmtId="166" formatCode="#,##0;\-#,##0;;@"/>
  </numFmts>
  <fonts count="32" x14ac:knownFonts="1">
    <font>
      <sz val="10"/>
      <color theme="1"/>
      <name val="Verdana"/>
      <family val="2"/>
    </font>
    <font>
      <sz val="10"/>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0"/>
      <color theme="7" tint="-0.24994659260841701"/>
      <name val="Verdana"/>
      <family val="2"/>
    </font>
    <font>
      <sz val="10"/>
      <name val="Verdana"/>
      <family val="2"/>
    </font>
    <font>
      <i/>
      <sz val="8"/>
      <color theme="1"/>
      <name val="Verdana"/>
      <family val="2"/>
    </font>
    <font>
      <sz val="16"/>
      <color theme="0"/>
      <name val="Verdana"/>
      <family val="2"/>
    </font>
    <font>
      <b/>
      <sz val="14"/>
      <color theme="1"/>
      <name val="Verdana"/>
      <family val="2"/>
    </font>
    <font>
      <b/>
      <sz val="22"/>
      <color theme="0"/>
      <name val="Verdana"/>
      <family val="2"/>
    </font>
    <font>
      <b/>
      <sz val="10"/>
      <name val="Verdana"/>
      <family val="2"/>
    </font>
    <font>
      <sz val="10"/>
      <color theme="8" tint="-0.24994659260841701"/>
      <name val="Verdana"/>
      <family val="2"/>
    </font>
    <font>
      <sz val="10"/>
      <color rgb="FF006100"/>
      <name val="Verdana"/>
      <family val="2"/>
    </font>
    <font>
      <sz val="12"/>
      <color theme="0"/>
      <name val="Verdana"/>
      <family val="2"/>
    </font>
    <font>
      <sz val="10"/>
      <color rgb="FF00B050"/>
      <name val="Verdana"/>
      <family val="2"/>
    </font>
    <font>
      <i/>
      <vertAlign val="superscript"/>
      <sz val="8"/>
      <color theme="1"/>
      <name val="Verdana"/>
      <family val="2"/>
    </font>
    <font>
      <i/>
      <sz val="8"/>
      <name val="Verdana"/>
      <family val="2"/>
    </font>
    <font>
      <sz val="10"/>
      <color theme="8"/>
      <name val="Verdana"/>
      <family val="2"/>
    </font>
    <font>
      <i/>
      <sz val="8"/>
      <color rgb="FFFF0000"/>
      <name val="Verdana"/>
      <family val="2"/>
    </font>
  </fonts>
  <fills count="43">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6337778862885"/>
        <bgColor indexed="64"/>
      </patternFill>
    </fill>
    <fill>
      <patternFill patternType="solid">
        <fgColor theme="8" tint="0.59996337778862885"/>
        <bgColor indexed="64"/>
      </patternFill>
    </fill>
    <fill>
      <patternFill patternType="solid">
        <fgColor theme="2" tint="-9.9948118533890809E-2"/>
        <bgColor indexed="64"/>
      </patternFill>
    </fill>
    <fill>
      <patternFill patternType="solid">
        <fgColor rgb="FFC6EFCE"/>
      </patternFill>
    </fill>
    <fill>
      <patternFill patternType="solid">
        <fgColor theme="0"/>
        <bgColor indexed="64"/>
      </patternFill>
    </fill>
    <fill>
      <patternFill patternType="solid">
        <fgColor theme="4" tint="0.39994506668294322"/>
        <bgColor indexed="64"/>
      </patternFill>
    </fill>
    <fill>
      <patternFill patternType="solid">
        <fgColor theme="4" tint="-0.24994659260841701"/>
        <bgColor indexed="64"/>
      </patternFill>
    </fill>
    <fill>
      <patternFill patternType="solid">
        <fgColor theme="9" tint="0.599963377788628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305496"/>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4">
    <xf numFmtId="3" fontId="0" fillId="36"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5" fillId="35" borderId="0" applyNumberFormat="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4" applyNumberFormat="0" applyAlignment="0" applyProtection="0"/>
    <xf numFmtId="0" fontId="9" fillId="5" borderId="5" applyNumberFormat="0" applyAlignment="0" applyProtection="0"/>
    <xf numFmtId="0" fontId="10" fillId="5" borderId="4" applyNumberFormat="0" applyAlignment="0" applyProtection="0"/>
    <xf numFmtId="0" fontId="11" fillId="0" borderId="6" applyNumberFormat="0" applyFill="0" applyAlignment="0" applyProtection="0"/>
    <xf numFmtId="0" fontId="12" fillId="6" borderId="7" applyNumberFormat="0" applyAlignment="0" applyProtection="0"/>
    <xf numFmtId="0" fontId="13" fillId="0" borderId="0" applyNumberFormat="0" applyFill="0" applyBorder="0" applyAlignment="0" applyProtection="0"/>
    <xf numFmtId="0" fontId="1" fillId="7"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3" fontId="17" fillId="32" borderId="0"/>
    <xf numFmtId="3" fontId="24" fillId="33" borderId="0"/>
    <xf numFmtId="0" fontId="18" fillId="34" borderId="0"/>
    <xf numFmtId="0" fontId="20" fillId="38" borderId="0" applyNumberFormat="0"/>
    <xf numFmtId="0" fontId="19" fillId="34" borderId="0" applyNumberFormat="0"/>
    <xf numFmtId="0" fontId="21" fillId="34" borderId="0" applyNumberFormat="0"/>
    <xf numFmtId="164" fontId="1" fillId="0" borderId="0" applyFill="0"/>
    <xf numFmtId="0" fontId="26" fillId="37" borderId="0"/>
    <xf numFmtId="165" fontId="1" fillId="0" borderId="0" applyFont="0" applyFill="0" applyBorder="0" applyAlignment="0" applyProtection="0"/>
    <xf numFmtId="3" fontId="27" fillId="39" borderId="0"/>
    <xf numFmtId="3" fontId="1" fillId="36" borderId="0"/>
  </cellStyleXfs>
  <cellXfs count="54">
    <xf numFmtId="3" fontId="0" fillId="36" borderId="0" xfId="0"/>
    <xf numFmtId="0" fontId="18" fillId="34" borderId="0" xfId="45"/>
    <xf numFmtId="0" fontId="23" fillId="34" borderId="0" xfId="45" applyFont="1"/>
    <xf numFmtId="0" fontId="21" fillId="34" borderId="0" xfId="48"/>
    <xf numFmtId="3" fontId="17" fillId="32" borderId="10" xfId="43" applyBorder="1"/>
    <xf numFmtId="3" fontId="24" fillId="33" borderId="11" xfId="44" applyBorder="1"/>
    <xf numFmtId="3" fontId="0" fillId="36" borderId="12" xfId="0" applyBorder="1"/>
    <xf numFmtId="3" fontId="0" fillId="36" borderId="10" xfId="0" applyFont="1" applyBorder="1"/>
    <xf numFmtId="3" fontId="0" fillId="36" borderId="11" xfId="0" applyFont="1" applyBorder="1"/>
    <xf numFmtId="3" fontId="0" fillId="36" borderId="12" xfId="0" applyFont="1" applyBorder="1" applyAlignment="1">
      <alignment vertical="top" wrapText="1"/>
    </xf>
    <xf numFmtId="3" fontId="0" fillId="36" borderId="16" xfId="0" applyFont="1" applyFill="1" applyBorder="1"/>
    <xf numFmtId="3" fontId="15" fillId="36" borderId="18" xfId="0" applyFont="1" applyFill="1" applyBorder="1"/>
    <xf numFmtId="3" fontId="15" fillId="36" borderId="19" xfId="0" applyFont="1" applyFill="1" applyBorder="1"/>
    <xf numFmtId="2" fontId="0" fillId="36" borderId="15" xfId="0" applyNumberFormat="1" applyFill="1" applyBorder="1"/>
    <xf numFmtId="3" fontId="15" fillId="36" borderId="13" xfId="53" applyFont="1" applyBorder="1"/>
    <xf numFmtId="3" fontId="21" fillId="34" borderId="0" xfId="48" applyNumberFormat="1"/>
    <xf numFmtId="0" fontId="19" fillId="34" borderId="0" xfId="47"/>
    <xf numFmtId="3" fontId="24" fillId="33" borderId="17" xfId="44" applyBorder="1"/>
    <xf numFmtId="0" fontId="18" fillId="34" borderId="0" xfId="45" quotePrefix="1"/>
    <xf numFmtId="166" fontId="0" fillId="36" borderId="14" xfId="0" applyNumberFormat="1" applyFont="1" applyFill="1" applyBorder="1"/>
    <xf numFmtId="3" fontId="17" fillId="32" borderId="15" xfId="43" applyBorder="1" applyProtection="1">
      <protection locked="0"/>
    </xf>
    <xf numFmtId="3" fontId="0" fillId="36" borderId="10" xfId="0" quotePrefix="1" applyFill="1" applyBorder="1" applyAlignment="1">
      <alignment horizontal="left"/>
    </xf>
    <xf numFmtId="3" fontId="0" fillId="36" borderId="11" xfId="0" quotePrefix="1" applyFill="1" applyBorder="1" applyAlignment="1">
      <alignment horizontal="left"/>
    </xf>
    <xf numFmtId="3" fontId="0" fillId="36" borderId="12" xfId="0" quotePrefix="1" applyFill="1" applyBorder="1" applyAlignment="1">
      <alignment horizontal="left"/>
    </xf>
    <xf numFmtId="0" fontId="28" fillId="34" borderId="0" xfId="47" applyFont="1"/>
    <xf numFmtId="3" fontId="19" fillId="40" borderId="0" xfId="0" applyFont="1" applyFill="1"/>
    <xf numFmtId="166" fontId="0" fillId="36" borderId="20" xfId="0" applyNumberFormat="1" applyFont="1" applyFill="1" applyBorder="1"/>
    <xf numFmtId="3" fontId="0" fillId="36" borderId="22" xfId="0" applyNumberFormat="1" applyFill="1" applyBorder="1"/>
    <xf numFmtId="2" fontId="0" fillId="36" borderId="22" xfId="49" applyNumberFormat="1" applyFont="1" applyFill="1" applyBorder="1"/>
    <xf numFmtId="3" fontId="15" fillId="36" borderId="13" xfId="0" applyFont="1" applyFill="1" applyBorder="1" applyAlignment="1">
      <alignment horizontal="left"/>
    </xf>
    <xf numFmtId="3" fontId="15" fillId="36" borderId="21" xfId="0" applyFont="1" applyFill="1" applyBorder="1" applyAlignment="1">
      <alignment horizontal="left"/>
    </xf>
    <xf numFmtId="3" fontId="15" fillId="36" borderId="14" xfId="0" applyFont="1" applyFill="1" applyBorder="1" applyAlignment="1">
      <alignment horizontal="left"/>
    </xf>
    <xf numFmtId="3" fontId="0" fillId="36" borderId="10" xfId="0" applyFont="1" applyBorder="1" applyAlignment="1">
      <alignment vertical="top" wrapText="1"/>
    </xf>
    <xf numFmtId="3" fontId="17" fillId="32" borderId="14" xfId="43" applyBorder="1" applyProtection="1">
      <protection locked="0"/>
    </xf>
    <xf numFmtId="3" fontId="15" fillId="36" borderId="18" xfId="53" applyFont="1" applyBorder="1"/>
    <xf numFmtId="3" fontId="15" fillId="36" borderId="20" xfId="53" applyFont="1" applyBorder="1"/>
    <xf numFmtId="3" fontId="1" fillId="36" borderId="21" xfId="53" applyFont="1" applyBorder="1" applyAlignment="1">
      <alignment horizontal="left"/>
    </xf>
    <xf numFmtId="0" fontId="13" fillId="34" borderId="0" xfId="45" applyFont="1"/>
    <xf numFmtId="3" fontId="17" fillId="32" borderId="0" xfId="43" applyBorder="1" applyProtection="1">
      <protection locked="0"/>
    </xf>
    <xf numFmtId="3" fontId="17" fillId="32" borderId="23" xfId="43" applyBorder="1" applyProtection="1">
      <protection locked="0"/>
    </xf>
    <xf numFmtId="3" fontId="15" fillId="36" borderId="24" xfId="53" applyFont="1" applyBorder="1"/>
    <xf numFmtId="0" fontId="23" fillId="36" borderId="25" xfId="45" applyFont="1" applyFill="1" applyBorder="1"/>
    <xf numFmtId="0" fontId="30" fillId="34" borderId="0" xfId="45" applyFont="1"/>
    <xf numFmtId="3" fontId="30" fillId="34" borderId="0" xfId="53" applyFont="1" applyFill="1" applyBorder="1"/>
    <xf numFmtId="0" fontId="29" fillId="41" borderId="26" xfId="45" applyFont="1" applyFill="1" applyBorder="1" applyAlignment="1">
      <alignment horizontal="left" wrapText="1"/>
    </xf>
    <xf numFmtId="3" fontId="0" fillId="36" borderId="21" xfId="53" applyFont="1" applyBorder="1" applyAlignment="1">
      <alignment horizontal="left"/>
    </xf>
    <xf numFmtId="3" fontId="0" fillId="36" borderId="21" xfId="53" applyFont="1" applyBorder="1" applyAlignment="1">
      <alignment horizontal="left" vertical="center"/>
    </xf>
    <xf numFmtId="3" fontId="0" fillId="36" borderId="14" xfId="53" applyFont="1" applyBorder="1" applyAlignment="1">
      <alignment horizontal="left" vertical="center"/>
    </xf>
    <xf numFmtId="3" fontId="20" fillId="38" borderId="0" xfId="46" applyNumberFormat="1"/>
    <xf numFmtId="3" fontId="20" fillId="42" borderId="0" xfId="46" applyNumberFormat="1" applyFill="1"/>
    <xf numFmtId="0" fontId="22" fillId="42" borderId="0" xfId="45" applyFont="1" applyFill="1"/>
    <xf numFmtId="0" fontId="16" fillId="42" borderId="0" xfId="45" applyFont="1" applyFill="1"/>
    <xf numFmtId="0" fontId="29" fillId="41" borderId="26" xfId="45" applyFont="1" applyFill="1" applyBorder="1" applyAlignment="1">
      <alignment horizontal="left" vertical="top" wrapText="1"/>
    </xf>
    <xf numFmtId="0" fontId="29" fillId="41" borderId="27" xfId="45" applyFont="1" applyFill="1" applyBorder="1" applyAlignment="1">
      <alignment horizontal="left" vertical="top" wrapText="1"/>
    </xf>
  </cellXfs>
  <cellStyles count="54">
    <cellStyle name="1. Input som må ændres" xfId="43" xr:uid="{74614BB7-0015-4956-91F5-0C6735F65069}"/>
    <cellStyle name="2. Inputcelle" xfId="44" xr:uid="{75DE838E-0F40-4351-89E3-05E39B9057E2}"/>
    <cellStyle name="20 % - Farve1" xfId="20" builtinId="30" hidden="1"/>
    <cellStyle name="20 % - Farve2" xfId="24" builtinId="34" hidden="1"/>
    <cellStyle name="20 % - Farve3" xfId="28" builtinId="38" hidden="1"/>
    <cellStyle name="20 % - Farve4" xfId="32" builtinId="42" hidden="1"/>
    <cellStyle name="20 % - Farve5" xfId="36" builtinId="46" hidden="1"/>
    <cellStyle name="20 % - Farve6" xfId="40" builtinId="50" hidden="1"/>
    <cellStyle name="3. Input fra andet ark" xfId="52" xr:uid="{2B78C6F8-D985-4681-B646-B19AD28F3F14}"/>
    <cellStyle name="4. Normal" xfId="53" xr:uid="{7F48BCCE-9661-4C5B-AA0A-2C10AB5525A3}"/>
    <cellStyle name="40 % - Farve1" xfId="21" builtinId="31" hidden="1"/>
    <cellStyle name="40 % - Farve2" xfId="25" builtinId="35" hidden="1"/>
    <cellStyle name="40 % - Farve3" xfId="29" builtinId="39" hidden="1"/>
    <cellStyle name="40 % - Farve4" xfId="33" builtinId="43" hidden="1"/>
    <cellStyle name="40 % - Farve5" xfId="37" builtinId="47" hidden="1"/>
    <cellStyle name="40 % - Farve6" xfId="41" builtinId="51" hidden="1"/>
    <cellStyle name="5. Kilde" xfId="47" xr:uid="{B2E794B4-C632-42E3-A5BF-5168589BECC1}"/>
    <cellStyle name="6. Tabeloverskrift" xfId="48" xr:uid="{9379DCA1-6D1C-442D-A8AB-2D94D691E951}"/>
    <cellStyle name="60 % - Farve1" xfId="22" builtinId="32" hidden="1"/>
    <cellStyle name="60 % - Farve2" xfId="26" builtinId="36" hidden="1"/>
    <cellStyle name="60 % - Farve3" xfId="30" builtinId="40" hidden="1"/>
    <cellStyle name="60 % - Farve4" xfId="34" builtinId="44" hidden="1"/>
    <cellStyle name="60 % - Farve5" xfId="38" builtinId="48" hidden="1"/>
    <cellStyle name="60 % - Farve6" xfId="42" builtinId="52" hidden="1"/>
    <cellStyle name="7. Overskrift" xfId="46" xr:uid="{CF7B6047-3C72-4157-8EA8-763A4F1EE68A}"/>
    <cellStyle name="7a. Overskrift 2" xfId="50" xr:uid="{B8D5660A-0B8B-4C68-9032-F8C8091F3E5D}"/>
    <cellStyle name="8. Baggrund" xfId="45" xr:uid="{82BEE8EF-6DA5-46DD-BED3-D9A499B073DA}"/>
    <cellStyle name="Advarselstekst" xfId="15" builtinId="11" hidden="1"/>
    <cellStyle name="Bemærk!" xfId="16" builtinId="10" hidden="1"/>
    <cellStyle name="Beregning" xfId="12" builtinId="22" hidden="1"/>
    <cellStyle name="Farve1" xfId="19" builtinId="29" hidden="1"/>
    <cellStyle name="Farve2" xfId="23" builtinId="33" hidden="1"/>
    <cellStyle name="Farve3" xfId="27" builtinId="37" hidden="1"/>
    <cellStyle name="Farve4" xfId="31" builtinId="41" hidden="1"/>
    <cellStyle name="Farve5" xfId="35" builtinId="45" hidden="1"/>
    <cellStyle name="Farve6" xfId="39" builtinId="49" hidden="1"/>
    <cellStyle name="Forklarende tekst" xfId="17" builtinId="53" hidden="1"/>
    <cellStyle name="God" xfId="7" builtinId="26" hidden="1" customBuiltin="1"/>
    <cellStyle name="Input" xfId="10" builtinId="20" hidden="1"/>
    <cellStyle name="Komma" xfId="51" builtinId="3" customBuiltin="1"/>
    <cellStyle name="Kontrollér celle" xfId="14" builtinId="23" hidden="1"/>
    <cellStyle name="Neutral" xfId="9" builtinId="28" hidden="1"/>
    <cellStyle name="Normal" xfId="0" builtinId="0" customBuiltin="1"/>
    <cellStyle name="Output" xfId="11" builtinId="21" hidden="1"/>
    <cellStyle name="Overskrift 1" xfId="3" builtinId="16" hidden="1"/>
    <cellStyle name="Overskrift 2" xfId="4" builtinId="17" hidden="1"/>
    <cellStyle name="Overskrift 3" xfId="5" builtinId="18" hidden="1"/>
    <cellStyle name="Overskrift 4" xfId="6" builtinId="19" hidden="1"/>
    <cellStyle name="Procent" xfId="1" builtinId="5" hidden="1"/>
    <cellStyle name="Procent" xfId="49" builtinId="5" customBuiltin="1"/>
    <cellStyle name="Sammenkædet celle" xfId="13" builtinId="24" hidden="1"/>
    <cellStyle name="Titel" xfId="2" builtinId="15" hidden="1"/>
    <cellStyle name="Total" xfId="18" builtinId="25" hidden="1"/>
    <cellStyle name="Ugyldig" xfId="8" builtinId="27" hidden="1"/>
  </cellStyles>
  <dxfs count="2">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305496"/>
      <color rgb="FF00847C"/>
      <color rgb="FFED1F1F"/>
      <color rgb="FFFC604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25189</xdr:colOff>
      <xdr:row>21</xdr:row>
      <xdr:rowOff>3969</xdr:rowOff>
    </xdr:from>
    <xdr:to>
      <xdr:col>3</xdr:col>
      <xdr:colOff>42335</xdr:colOff>
      <xdr:row>26</xdr:row>
      <xdr:rowOff>126434</xdr:rowOff>
    </xdr:to>
    <mc:AlternateContent xmlns:mc="http://schemas.openxmlformats.org/markup-compatibility/2006" xmlns:a14="http://schemas.microsoft.com/office/drawing/2010/main">
      <mc:Choice Requires="a14">
        <xdr:sp macro="" textlink="">
          <xdr:nvSpPr>
            <xdr:cNvPr id="2" name="Tekstfelt 1">
              <a:extLst>
                <a:ext uri="{FF2B5EF4-FFF2-40B4-BE49-F238E27FC236}">
                  <a16:creationId xmlns:a16="http://schemas.microsoft.com/office/drawing/2014/main" id="{56818CFC-0EB7-4644-B94E-6C61051082C8}"/>
                </a:ext>
              </a:extLst>
            </xdr:cNvPr>
            <xdr:cNvSpPr txBox="1"/>
          </xdr:nvSpPr>
          <xdr:spPr>
            <a:xfrm>
              <a:off x="215689" y="5835386"/>
              <a:ext cx="4176396" cy="916215"/>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000">
                  <a:solidFill>
                    <a:schemeClr val="dk1"/>
                  </a:solidFill>
                  <a:effectLst/>
                  <a:latin typeface="Verdana" panose="020B0604030504040204" pitchFamily="34" charset="0"/>
                  <a:ea typeface="Verdana" panose="020B0604030504040204" pitchFamily="34" charset="0"/>
                  <a:cs typeface="Verdana" panose="020B0604030504040204" pitchFamily="34" charset="0"/>
                </a:rPr>
                <a:t>Til opgørelse over andelen af almene familieboliger ved udviklingsplanernes fulde indfasning i 2030 anvendes nedenstående brøk:</a:t>
              </a:r>
            </a:p>
            <a:p>
              <a:endParaRPr lang="da-DK"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14:m>
                <m:oMath xmlns:m="http://schemas.openxmlformats.org/officeDocument/2006/math">
                  <m:f>
                    <m:fPr>
                      <m:ctrlPr>
                        <a:rPr lang="da-DK" sz="1000" i="1">
                          <a:solidFill>
                            <a:schemeClr val="dk1"/>
                          </a:solidFill>
                          <a:effectLst/>
                          <a:latin typeface="Cambria Math" panose="02040503050406030204" pitchFamily="18" charset="0"/>
                          <a:ea typeface="+mn-ea"/>
                          <a:cs typeface="+mn-cs"/>
                        </a:rPr>
                      </m:ctrlPr>
                    </m:fPr>
                    <m:num>
                      <m:r>
                        <a:rPr lang="da-DK" sz="1000" i="1">
                          <a:solidFill>
                            <a:schemeClr val="dk1"/>
                          </a:solidFill>
                          <a:effectLst/>
                          <a:latin typeface="Cambria Math" panose="02040503050406030204" pitchFamily="18" charset="0"/>
                          <a:ea typeface="+mn-ea"/>
                          <a:cs typeface="+mn-cs"/>
                        </a:rPr>
                        <m:t>𝑓𝑎𝑚𝑖𝑙𝑖𝑒𝑏𝑜𝑙𝑖𝑔𝑒</m:t>
                      </m:r>
                      <m:sSub>
                        <m:sSubPr>
                          <m:ctrlPr>
                            <a:rPr lang="da-DK" sz="1000" i="1">
                              <a:solidFill>
                                <a:schemeClr val="dk1"/>
                              </a:solidFill>
                              <a:effectLst/>
                              <a:latin typeface="Cambria Math" panose="02040503050406030204" pitchFamily="18" charset="0"/>
                              <a:ea typeface="+mn-ea"/>
                              <a:cs typeface="+mn-cs"/>
                            </a:rPr>
                          </m:ctrlPr>
                        </m:sSubPr>
                        <m:e>
                          <m:r>
                            <a:rPr lang="da-DK" sz="1000" i="1">
                              <a:solidFill>
                                <a:schemeClr val="dk1"/>
                              </a:solidFill>
                              <a:effectLst/>
                              <a:latin typeface="Cambria Math" panose="02040503050406030204" pitchFamily="18" charset="0"/>
                              <a:ea typeface="+mn-ea"/>
                              <a:cs typeface="+mn-cs"/>
                            </a:rPr>
                            <m:t>𝑟</m:t>
                          </m:r>
                        </m:e>
                        <m:sub>
                          <m:r>
                            <a:rPr lang="da-DK" sz="1000" i="1">
                              <a:solidFill>
                                <a:schemeClr val="dk1"/>
                              </a:solidFill>
                              <a:effectLst/>
                              <a:latin typeface="Cambria Math" panose="02040503050406030204" pitchFamily="18" charset="0"/>
                              <a:ea typeface="+mn-ea"/>
                              <a:cs typeface="+mn-cs"/>
                            </a:rPr>
                            <m:t>𝑡</m:t>
                          </m:r>
                        </m:sub>
                      </m:sSub>
                    </m:num>
                    <m:den>
                      <m:r>
                        <a:rPr lang="da-DK" sz="1000" i="1">
                          <a:solidFill>
                            <a:schemeClr val="dk1"/>
                          </a:solidFill>
                          <a:effectLst/>
                          <a:latin typeface="Cambria Math" panose="02040503050406030204" pitchFamily="18" charset="0"/>
                          <a:ea typeface="+mn-ea"/>
                          <a:cs typeface="+mn-cs"/>
                        </a:rPr>
                        <m:t>𝑏𝑜𝑙𝑖𝑔𝑚𝑎𝑠𝑠</m:t>
                      </m:r>
                      <m:sSub>
                        <m:sSubPr>
                          <m:ctrlPr>
                            <a:rPr lang="da-DK" sz="1000" i="1">
                              <a:solidFill>
                                <a:schemeClr val="dk1"/>
                              </a:solidFill>
                              <a:effectLst/>
                              <a:latin typeface="Cambria Math" panose="02040503050406030204" pitchFamily="18" charset="0"/>
                              <a:ea typeface="+mn-ea"/>
                              <a:cs typeface="+mn-cs"/>
                            </a:rPr>
                          </m:ctrlPr>
                        </m:sSubPr>
                        <m:e>
                          <m:r>
                            <a:rPr lang="da-DK" sz="1000" i="1">
                              <a:solidFill>
                                <a:schemeClr val="dk1"/>
                              </a:solidFill>
                              <a:effectLst/>
                              <a:latin typeface="Cambria Math" panose="02040503050406030204" pitchFamily="18" charset="0"/>
                              <a:ea typeface="+mn-ea"/>
                              <a:cs typeface="+mn-cs"/>
                            </a:rPr>
                            <m:t>𝑒</m:t>
                          </m:r>
                        </m:e>
                        <m:sub>
                          <m:r>
                            <a:rPr lang="da-DK" sz="1000" i="1">
                              <a:solidFill>
                                <a:schemeClr val="dk1"/>
                              </a:solidFill>
                              <a:effectLst/>
                              <a:latin typeface="Cambria Math" panose="02040503050406030204" pitchFamily="18" charset="0"/>
                              <a:ea typeface="+mn-ea"/>
                              <a:cs typeface="+mn-cs"/>
                            </a:rPr>
                            <m:t>𝑡</m:t>
                          </m:r>
                        </m:sub>
                      </m:sSub>
                      <m:r>
                        <a:rPr lang="da-DK" sz="1000" i="1">
                          <a:solidFill>
                            <a:schemeClr val="dk1"/>
                          </a:solidFill>
                          <a:effectLst/>
                          <a:latin typeface="Cambria Math" panose="02040503050406030204" pitchFamily="18" charset="0"/>
                          <a:ea typeface="+mn-ea"/>
                          <a:cs typeface="+mn-cs"/>
                        </a:rPr>
                        <m:t>+</m:t>
                      </m:r>
                      <m:r>
                        <a:rPr lang="da-DK" sz="1000" i="1">
                          <a:solidFill>
                            <a:schemeClr val="dk1"/>
                          </a:solidFill>
                          <a:effectLst/>
                          <a:latin typeface="Cambria Math" panose="02040503050406030204" pitchFamily="18" charset="0"/>
                          <a:ea typeface="+mn-ea"/>
                          <a:cs typeface="+mn-cs"/>
                        </a:rPr>
                        <m:t>𝑛𝑒𝑑𝑟𝑒𝑣𝑒𝑡</m:t>
                      </m:r>
                      <m:r>
                        <a:rPr lang="da-DK" sz="1000" i="1">
                          <a:solidFill>
                            <a:schemeClr val="dk1"/>
                          </a:solidFill>
                          <a:effectLst/>
                          <a:latin typeface="Cambria Math" panose="02040503050406030204" pitchFamily="18" charset="0"/>
                          <a:ea typeface="+mn-ea"/>
                          <a:cs typeface="+mn-cs"/>
                        </a:rPr>
                        <m:t> </m:t>
                      </m:r>
                      <m:r>
                        <a:rPr lang="da-DK" sz="1000" i="1">
                          <a:solidFill>
                            <a:schemeClr val="dk1"/>
                          </a:solidFill>
                          <a:effectLst/>
                          <a:latin typeface="Cambria Math" panose="02040503050406030204" pitchFamily="18" charset="0"/>
                          <a:ea typeface="+mn-ea"/>
                          <a:cs typeface="+mn-cs"/>
                        </a:rPr>
                        <m:t>𝑓𝑎𝑚𝑖𝑙𝑖𝑒𝑏𝑜𝑙𝑖𝑔𝑒𝑟</m:t>
                      </m:r>
                      <m:r>
                        <a:rPr lang="da-DK" sz="1000" i="1">
                          <a:solidFill>
                            <a:schemeClr val="dk1"/>
                          </a:solidFill>
                          <a:effectLst/>
                          <a:latin typeface="Cambria Math" panose="02040503050406030204" pitchFamily="18" charset="0"/>
                          <a:ea typeface="+mn-ea"/>
                          <a:cs typeface="+mn-cs"/>
                        </a:rPr>
                        <m:t> </m:t>
                      </m:r>
                      <m:r>
                        <a:rPr lang="da-DK" sz="1000" i="1">
                          <a:solidFill>
                            <a:schemeClr val="dk1"/>
                          </a:solidFill>
                          <a:effectLst/>
                          <a:latin typeface="Cambria Math" panose="02040503050406030204" pitchFamily="18" charset="0"/>
                          <a:ea typeface="+mn-ea"/>
                          <a:cs typeface="+mn-cs"/>
                        </a:rPr>
                        <m:t>𝑠𝑖𝑑𝑒𝑛</m:t>
                      </m:r>
                      <m:r>
                        <a:rPr lang="da-DK" sz="1000" i="1">
                          <a:solidFill>
                            <a:schemeClr val="dk1"/>
                          </a:solidFill>
                          <a:effectLst/>
                          <a:latin typeface="Cambria Math" panose="02040503050406030204" pitchFamily="18" charset="0"/>
                          <a:ea typeface="+mn-ea"/>
                          <a:cs typeface="+mn-cs"/>
                        </a:rPr>
                        <m:t> </m:t>
                      </m:r>
                      <m:sSub>
                        <m:sSubPr>
                          <m:ctrlPr>
                            <a:rPr lang="da-DK" sz="1000" i="1">
                              <a:solidFill>
                                <a:schemeClr val="dk1"/>
                              </a:solidFill>
                              <a:effectLst/>
                              <a:latin typeface="Cambria Math" panose="02040503050406030204" pitchFamily="18" charset="0"/>
                              <a:ea typeface="+mn-ea"/>
                              <a:cs typeface="+mn-cs"/>
                            </a:rPr>
                          </m:ctrlPr>
                        </m:sSubPr>
                        <m:e>
                          <m:r>
                            <a:rPr lang="da-DK" sz="1000" i="1">
                              <a:solidFill>
                                <a:schemeClr val="dk1"/>
                              </a:solidFill>
                              <a:effectLst/>
                              <a:latin typeface="Cambria Math" panose="02040503050406030204" pitchFamily="18" charset="0"/>
                              <a:ea typeface="+mn-ea"/>
                              <a:cs typeface="+mn-cs"/>
                            </a:rPr>
                            <m:t>2010</m:t>
                          </m:r>
                        </m:e>
                        <m:sub>
                          <m:r>
                            <a:rPr lang="da-DK" sz="1000" i="1">
                              <a:solidFill>
                                <a:schemeClr val="dk1"/>
                              </a:solidFill>
                              <a:effectLst/>
                              <a:latin typeface="Cambria Math" panose="02040503050406030204" pitchFamily="18" charset="0"/>
                              <a:ea typeface="+mn-ea"/>
                              <a:cs typeface="+mn-cs"/>
                            </a:rPr>
                            <m:t>𝑡</m:t>
                          </m:r>
                        </m:sub>
                      </m:sSub>
                    </m:den>
                  </m:f>
                  <m:r>
                    <a:rPr lang="da-DK" sz="1000" i="1">
                      <a:solidFill>
                        <a:schemeClr val="dk1"/>
                      </a:solidFill>
                      <a:effectLst/>
                      <a:latin typeface="Cambria Math" panose="02040503050406030204" pitchFamily="18" charset="0"/>
                      <a:ea typeface="+mn-ea"/>
                      <a:cs typeface="+mn-cs"/>
                    </a:rPr>
                    <m:t>≤40 %</m:t>
                  </m:r>
                </m:oMath>
              </a14:m>
              <a:r>
                <a:rPr lang="da-DK" sz="10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da-DK" sz="1000">
                <a:latin typeface="Verdana" panose="020B0604030504040204" pitchFamily="34" charset="0"/>
                <a:ea typeface="Verdana" panose="020B0604030504040204" pitchFamily="34" charset="0"/>
                <a:cs typeface="Verdana" panose="020B0604030504040204" pitchFamily="34" charset="0"/>
              </a:endParaRPr>
            </a:p>
          </xdr:txBody>
        </xdr:sp>
      </mc:Choice>
      <mc:Fallback xmlns="">
        <xdr:sp macro="" textlink="">
          <xdr:nvSpPr>
            <xdr:cNvPr id="2" name="Tekstfelt 1">
              <a:extLst>
                <a:ext uri="{FF2B5EF4-FFF2-40B4-BE49-F238E27FC236}">
                  <a16:creationId xmlns:a16="http://schemas.microsoft.com/office/drawing/2014/main" id="{56818CFC-0EB7-4644-B94E-6C61051082C8}"/>
                </a:ext>
              </a:extLst>
            </xdr:cNvPr>
            <xdr:cNvSpPr txBox="1"/>
          </xdr:nvSpPr>
          <xdr:spPr>
            <a:xfrm>
              <a:off x="215689" y="5835386"/>
              <a:ext cx="4176396" cy="916215"/>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000">
                  <a:solidFill>
                    <a:schemeClr val="dk1"/>
                  </a:solidFill>
                  <a:effectLst/>
                  <a:latin typeface="Verdana" panose="020B0604030504040204" pitchFamily="34" charset="0"/>
                  <a:ea typeface="Verdana" panose="020B0604030504040204" pitchFamily="34" charset="0"/>
                  <a:cs typeface="Verdana" panose="020B0604030504040204" pitchFamily="34" charset="0"/>
                </a:rPr>
                <a:t>Til opgørelse over andelen af almene familieboliger ved udviklingsplanernes fulde indfasning i 2030 anvendes nedenstående brøk:</a:t>
              </a:r>
            </a:p>
            <a:p>
              <a:endParaRPr lang="da-DK"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da-DK" sz="1000" i="0">
                  <a:solidFill>
                    <a:schemeClr val="dk1"/>
                  </a:solidFill>
                  <a:effectLst/>
                  <a:latin typeface="Cambria Math" panose="02040503050406030204" pitchFamily="18" charset="0"/>
                  <a:ea typeface="+mn-ea"/>
                  <a:cs typeface="+mn-cs"/>
                </a:rPr>
                <a:t>(𝑓𝑎𝑚𝑖𝑙𝑖𝑒𝑏𝑜𝑙𝑖𝑔𝑒𝑟_𝑡)/(𝑏𝑜𝑙𝑖𝑔𝑚𝑎𝑠𝑠𝑒_𝑡+𝑛𝑒𝑑𝑟𝑒𝑣𝑒𝑡 𝑓𝑎𝑚𝑖𝑙𝑖𝑒𝑏𝑜𝑙𝑖𝑔𝑒𝑟 𝑠𝑖𝑑𝑒𝑛 2010_𝑡 )≤40 %</a:t>
              </a:r>
              <a:r>
                <a:rPr lang="da-DK" sz="10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da-DK" sz="1000">
                <a:latin typeface="Verdana" panose="020B0604030504040204" pitchFamily="34" charset="0"/>
                <a:ea typeface="Verdana" panose="020B0604030504040204" pitchFamily="34" charset="0"/>
                <a:cs typeface="Verdana" panose="020B0604030504040204" pitchFamily="34" charset="0"/>
              </a:endParaRPr>
            </a:p>
          </xdr:txBody>
        </xdr:sp>
      </mc:Fallback>
    </mc:AlternateContent>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0DF4-E6B0-490E-B1BE-6611A460ECE1}">
  <sheetPr>
    <tabColor theme="9"/>
  </sheetPr>
  <dimension ref="B1:F77"/>
  <sheetViews>
    <sheetView tabSelected="1" topLeftCell="A38" zoomScale="70" zoomScaleNormal="70" workbookViewId="0">
      <selection activeCell="C46" sqref="C46"/>
    </sheetView>
  </sheetViews>
  <sheetFormatPr defaultColWidth="9" defaultRowHeight="13.5" x14ac:dyDescent="0.3"/>
  <cols>
    <col min="1" max="1" width="2.4609375" style="1" customWidth="1"/>
    <col min="2" max="2" width="51.23046875" style="1" customWidth="1"/>
    <col min="3" max="3" width="17.61328125" style="1" customWidth="1"/>
    <col min="4" max="4" width="53.23046875" style="1" customWidth="1"/>
    <col min="5" max="5" width="40.4609375" style="1" customWidth="1"/>
    <col min="6" max="6" width="34.84375" style="1" bestFit="1" customWidth="1"/>
    <col min="7" max="7" width="24.4609375" style="1" bestFit="1" customWidth="1"/>
    <col min="8" max="8" width="23.765625" style="1" bestFit="1" customWidth="1"/>
    <col min="9" max="9" width="28.23046875" style="1" bestFit="1" customWidth="1"/>
    <col min="10" max="10" width="19.23046875" style="1" bestFit="1" customWidth="1"/>
    <col min="11" max="11" width="10.61328125" style="1" bestFit="1" customWidth="1"/>
    <col min="12" max="12" width="21.765625" style="1" bestFit="1" customWidth="1"/>
    <col min="13" max="13" width="23.61328125" style="1" bestFit="1" customWidth="1"/>
    <col min="14" max="14" width="16.84375" style="1" bestFit="1" customWidth="1"/>
    <col min="15" max="15" width="17.3828125" style="1" bestFit="1" customWidth="1"/>
    <col min="16" max="16" width="16.765625" style="1" customWidth="1"/>
    <col min="17" max="17" width="22.4609375" style="1" bestFit="1" customWidth="1"/>
    <col min="18" max="18" width="30.4609375" style="1" bestFit="1" customWidth="1"/>
    <col min="19" max="19" width="18.23046875" style="1" bestFit="1" customWidth="1"/>
    <col min="20" max="20" width="18.84375" style="1" bestFit="1" customWidth="1"/>
    <col min="21" max="16384" width="9" style="1"/>
  </cols>
  <sheetData>
    <row r="1" spans="2:6" s="51" customFormat="1" ht="27" x14ac:dyDescent="0.5">
      <c r="B1" s="50" t="s">
        <v>64</v>
      </c>
      <c r="E1" s="49"/>
    </row>
    <row r="3" spans="2:6" ht="14" thickBot="1" x14ac:dyDescent="0.35">
      <c r="B3" s="2" t="s">
        <v>2</v>
      </c>
    </row>
    <row r="4" spans="2:6" x14ac:dyDescent="0.3">
      <c r="B4" s="7" t="s">
        <v>67</v>
      </c>
    </row>
    <row r="5" spans="2:6" ht="14" thickBot="1" x14ac:dyDescent="0.35">
      <c r="B5" s="8" t="s">
        <v>68</v>
      </c>
    </row>
    <row r="6" spans="2:6" ht="104.15" customHeight="1" x14ac:dyDescent="0.35">
      <c r="B6" s="32" t="s">
        <v>69</v>
      </c>
      <c r="F6" s="3"/>
    </row>
    <row r="7" spans="2:6" ht="98.5" customHeight="1" thickBot="1" x14ac:dyDescent="0.4">
      <c r="B7" s="9" t="s">
        <v>65</v>
      </c>
      <c r="F7" s="3"/>
    </row>
    <row r="8" spans="2:6" x14ac:dyDescent="0.3">
      <c r="D8" s="37"/>
    </row>
    <row r="9" spans="2:6" ht="14" thickBot="1" x14ac:dyDescent="0.35">
      <c r="B9" s="2" t="s">
        <v>0</v>
      </c>
    </row>
    <row r="10" spans="2:6" x14ac:dyDescent="0.3">
      <c r="B10" s="4" t="s">
        <v>34</v>
      </c>
    </row>
    <row r="11" spans="2:6" x14ac:dyDescent="0.3">
      <c r="B11" s="5" t="s">
        <v>33</v>
      </c>
    </row>
    <row r="12" spans="2:6" ht="14" thickBot="1" x14ac:dyDescent="0.35">
      <c r="B12" s="6" t="s">
        <v>1</v>
      </c>
    </row>
    <row r="14" spans="2:6" ht="14.25" customHeight="1" thickBot="1" x14ac:dyDescent="0.4">
      <c r="B14" s="2" t="s">
        <v>3</v>
      </c>
      <c r="C14" s="15"/>
    </row>
    <row r="15" spans="2:6" x14ac:dyDescent="0.3">
      <c r="B15" s="21" t="s">
        <v>26</v>
      </c>
      <c r="C15" s="18"/>
    </row>
    <row r="16" spans="2:6" x14ac:dyDescent="0.3">
      <c r="B16" s="22" t="s">
        <v>27</v>
      </c>
      <c r="C16" s="18"/>
    </row>
    <row r="17" spans="2:3" x14ac:dyDescent="0.3">
      <c r="B17" s="22" t="s">
        <v>25</v>
      </c>
      <c r="C17" s="18"/>
    </row>
    <row r="18" spans="2:3" x14ac:dyDescent="0.3">
      <c r="B18" s="22" t="s">
        <v>28</v>
      </c>
      <c r="C18" s="18"/>
    </row>
    <row r="19" spans="2:3" ht="14" thickBot="1" x14ac:dyDescent="0.35">
      <c r="B19" s="23" t="s">
        <v>29</v>
      </c>
      <c r="C19" s="18"/>
    </row>
    <row r="20" spans="2:3" x14ac:dyDescent="0.3">
      <c r="B20" s="16" t="s">
        <v>4</v>
      </c>
    </row>
    <row r="28" spans="2:3" x14ac:dyDescent="0.3">
      <c r="B28" s="16" t="s">
        <v>4</v>
      </c>
    </row>
    <row r="30" spans="2:3" ht="18" thickBot="1" x14ac:dyDescent="0.4">
      <c r="B30" s="3" t="s">
        <v>6</v>
      </c>
    </row>
    <row r="31" spans="2:3" ht="14" thickBot="1" x14ac:dyDescent="0.35">
      <c r="B31" s="10" t="s">
        <v>36</v>
      </c>
      <c r="C31" s="17">
        <v>75</v>
      </c>
    </row>
    <row r="32" spans="2:3" x14ac:dyDescent="0.3">
      <c r="B32" s="16" t="s">
        <v>30</v>
      </c>
    </row>
    <row r="34" spans="2:6" ht="18" thickBot="1" x14ac:dyDescent="0.4">
      <c r="B34" s="3" t="s">
        <v>7</v>
      </c>
    </row>
    <row r="35" spans="2:6" ht="14" thickBot="1" x14ac:dyDescent="0.35">
      <c r="B35" s="10" t="s">
        <v>7</v>
      </c>
      <c r="C35" s="17">
        <v>100</v>
      </c>
    </row>
    <row r="36" spans="2:6" x14ac:dyDescent="0.3">
      <c r="B36" s="16" t="s">
        <v>4</v>
      </c>
    </row>
    <row r="38" spans="2:6" s="48" customFormat="1" ht="19.5" x14ac:dyDescent="0.35">
      <c r="B38" s="49" t="s">
        <v>5</v>
      </c>
    </row>
    <row r="40" spans="2:6" ht="18" thickBot="1" x14ac:dyDescent="0.4">
      <c r="B40" s="3" t="s">
        <v>37</v>
      </c>
    </row>
    <row r="41" spans="2:6" x14ac:dyDescent="0.3">
      <c r="B41" s="14" t="s">
        <v>8</v>
      </c>
      <c r="C41" s="35" t="s">
        <v>19</v>
      </c>
    </row>
    <row r="42" spans="2:6" ht="14" thickBot="1" x14ac:dyDescent="0.35">
      <c r="B42" s="33"/>
      <c r="C42" s="20"/>
    </row>
    <row r="44" spans="2:6" ht="18" thickBot="1" x14ac:dyDescent="0.4">
      <c r="B44" s="3" t="s">
        <v>43</v>
      </c>
    </row>
    <row r="45" spans="2:6" x14ac:dyDescent="0.3">
      <c r="B45" s="34"/>
      <c r="C45" s="40" t="s">
        <v>50</v>
      </c>
      <c r="D45" s="41" t="s">
        <v>39</v>
      </c>
      <c r="F45" s="37"/>
    </row>
    <row r="46" spans="2:6" x14ac:dyDescent="0.3">
      <c r="B46" s="36" t="s">
        <v>41</v>
      </c>
      <c r="C46" s="38"/>
      <c r="D46" s="44" t="s">
        <v>44</v>
      </c>
      <c r="E46" s="42"/>
      <c r="F46" s="37"/>
    </row>
    <row r="47" spans="2:6" ht="12.65" customHeight="1" x14ac:dyDescent="0.3">
      <c r="B47" s="36" t="s">
        <v>42</v>
      </c>
      <c r="C47" s="38"/>
      <c r="D47" s="44" t="s">
        <v>40</v>
      </c>
      <c r="F47" s="37"/>
    </row>
    <row r="48" spans="2:6" ht="14.15" customHeight="1" x14ac:dyDescent="0.3">
      <c r="B48" s="36" t="s">
        <v>9</v>
      </c>
      <c r="C48" s="38"/>
      <c r="D48" s="44" t="s">
        <v>51</v>
      </c>
      <c r="E48" s="37"/>
    </row>
    <row r="49" spans="2:6" x14ac:dyDescent="0.3">
      <c r="B49" s="36" t="s">
        <v>13</v>
      </c>
      <c r="C49" s="38"/>
      <c r="D49" s="44" t="s">
        <v>45</v>
      </c>
    </row>
    <row r="50" spans="2:6" x14ac:dyDescent="0.3">
      <c r="B50" s="45" t="s">
        <v>55</v>
      </c>
      <c r="C50" s="38"/>
      <c r="D50" s="44" t="s">
        <v>54</v>
      </c>
      <c r="E50" s="42"/>
      <c r="F50" s="37"/>
    </row>
    <row r="51" spans="2:6" x14ac:dyDescent="0.3">
      <c r="B51" s="36" t="s">
        <v>10</v>
      </c>
      <c r="C51" s="38"/>
      <c r="D51" s="44" t="s">
        <v>46</v>
      </c>
    </row>
    <row r="52" spans="2:6" x14ac:dyDescent="0.3">
      <c r="B52" s="36" t="s">
        <v>11</v>
      </c>
      <c r="C52" s="38"/>
      <c r="D52" s="44" t="s">
        <v>47</v>
      </c>
    </row>
    <row r="53" spans="2:6" ht="31" x14ac:dyDescent="0.3">
      <c r="B53" s="45" t="s">
        <v>56</v>
      </c>
      <c r="C53" s="38"/>
      <c r="D53" s="44" t="s">
        <v>53</v>
      </c>
    </row>
    <row r="54" spans="2:6" x14ac:dyDescent="0.3">
      <c r="B54" s="36" t="s">
        <v>12</v>
      </c>
      <c r="C54" s="38"/>
      <c r="D54" s="44" t="s">
        <v>48</v>
      </c>
    </row>
    <row r="55" spans="2:6" ht="31" x14ac:dyDescent="0.3">
      <c r="B55" s="46" t="s">
        <v>57</v>
      </c>
      <c r="C55" s="38"/>
      <c r="D55" s="44" t="s">
        <v>52</v>
      </c>
      <c r="E55" s="42"/>
    </row>
    <row r="56" spans="2:6" x14ac:dyDescent="0.3">
      <c r="B56" s="36" t="s">
        <v>17</v>
      </c>
      <c r="C56" s="38"/>
      <c r="D56" s="44" t="s">
        <v>49</v>
      </c>
    </row>
    <row r="57" spans="2:6" x14ac:dyDescent="0.3">
      <c r="B57" s="36" t="s">
        <v>16</v>
      </c>
      <c r="C57" s="38"/>
      <c r="D57" s="44" t="s">
        <v>63</v>
      </c>
    </row>
    <row r="58" spans="2:6" x14ac:dyDescent="0.3">
      <c r="B58" s="36" t="s">
        <v>15</v>
      </c>
      <c r="C58" s="38"/>
      <c r="D58" s="44" t="s">
        <v>62</v>
      </c>
    </row>
    <row r="59" spans="2:6" x14ac:dyDescent="0.3">
      <c r="B59" s="36" t="s">
        <v>14</v>
      </c>
      <c r="C59" s="38"/>
      <c r="D59" s="44" t="s">
        <v>61</v>
      </c>
    </row>
    <row r="60" spans="2:6" x14ac:dyDescent="0.3">
      <c r="B60" s="45" t="s">
        <v>58</v>
      </c>
      <c r="C60" s="38"/>
      <c r="D60" s="52" t="s">
        <v>66</v>
      </c>
    </row>
    <row r="61" spans="2:6" ht="22.5" customHeight="1" thickBot="1" x14ac:dyDescent="0.35">
      <c r="B61" s="47" t="s">
        <v>59</v>
      </c>
      <c r="C61" s="39"/>
      <c r="D61" s="53"/>
    </row>
    <row r="62" spans="2:6" x14ac:dyDescent="0.3">
      <c r="B62" s="24"/>
      <c r="D62" s="43"/>
      <c r="E62" s="37"/>
    </row>
    <row r="64" spans="2:6" ht="18" thickBot="1" x14ac:dyDescent="0.4">
      <c r="B64" s="3" t="s">
        <v>60</v>
      </c>
    </row>
    <row r="65" spans="2:3" x14ac:dyDescent="0.3">
      <c r="B65" s="11" t="s">
        <v>8</v>
      </c>
      <c r="C65" s="12" t="s">
        <v>18</v>
      </c>
    </row>
    <row r="66" spans="2:3" ht="14" thickBot="1" x14ac:dyDescent="0.35">
      <c r="B66" s="19" t="str">
        <f>B46</f>
        <v>Antal familieboliger i 2010</v>
      </c>
      <c r="C66" s="20">
        <v>40</v>
      </c>
    </row>
    <row r="68" spans="2:3" s="49" customFormat="1" ht="19.5" x14ac:dyDescent="0.35">
      <c r="B68" s="49" t="s">
        <v>31</v>
      </c>
    </row>
    <row r="70" spans="2:3" ht="18" thickBot="1" x14ac:dyDescent="0.4">
      <c r="B70" s="3" t="s">
        <v>32</v>
      </c>
    </row>
    <row r="71" spans="2:3" x14ac:dyDescent="0.3">
      <c r="B71" s="29" t="s">
        <v>38</v>
      </c>
      <c r="C71" s="26" t="str">
        <f>_xlfn.CONCAT(B42,", ",C42)</f>
        <v xml:space="preserve">, </v>
      </c>
    </row>
    <row r="72" spans="2:3" x14ac:dyDescent="0.3">
      <c r="B72" s="30" t="s">
        <v>20</v>
      </c>
      <c r="C72" s="27">
        <f>C46+C47-C48-SUM(C51:C55)</f>
        <v>0</v>
      </c>
    </row>
    <row r="73" spans="2:3" x14ac:dyDescent="0.3">
      <c r="B73" s="30" t="s">
        <v>21</v>
      </c>
      <c r="C73" s="27">
        <f>C72+SUM(C49:C54)+SUM(C56:C61)</f>
        <v>0</v>
      </c>
    </row>
    <row r="74" spans="2:3" x14ac:dyDescent="0.3">
      <c r="B74" s="30" t="s">
        <v>22</v>
      </c>
      <c r="C74" s="27">
        <f>C48-C47</f>
        <v>0</v>
      </c>
    </row>
    <row r="75" spans="2:3" x14ac:dyDescent="0.3">
      <c r="B75" s="30" t="s">
        <v>23</v>
      </c>
      <c r="C75" s="28" t="str">
        <f>IFERROR(C72/(C73+C74)*$C$35,"")</f>
        <v/>
      </c>
    </row>
    <row r="76" spans="2:3" ht="14" thickBot="1" x14ac:dyDescent="0.35">
      <c r="B76" s="31" t="s">
        <v>24</v>
      </c>
      <c r="C76" s="13" t="str">
        <f>IFERROR(C$75-C66,"")</f>
        <v/>
      </c>
    </row>
    <row r="77" spans="2:3" x14ac:dyDescent="0.3">
      <c r="B77" s="25" t="s">
        <v>35</v>
      </c>
    </row>
  </sheetData>
  <sheetProtection algorithmName="SHA-512" hashValue="uPh8GfhyKptWoZu1XtRs0ciArwAny+3qmYaRdxqsMewNRWdDvX9XDkiA8l01mRsl/qJ4ptynH807w1JREwhCug==" saltValue="n3Qs6mlmJblVGJE1ElqLTQ==" spinCount="100000" sheet="1" formatColumns="0" formatRows="0" selectLockedCells="1"/>
  <mergeCells count="1">
    <mergeCell ref="D60:D61"/>
  </mergeCells>
  <conditionalFormatting sqref="B66">
    <cfRule type="expression" dxfId="1" priority="2">
      <formula>$G66&gt;$C$66</formula>
    </cfRule>
  </conditionalFormatting>
  <conditionalFormatting sqref="C71:C76">
    <cfRule type="expression" dxfId="0" priority="4">
      <formula>$C$76&gt;0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Input og beregninger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Oliversen</dc:creator>
  <cp:lastModifiedBy>Susanna Helleberg Stisen</cp:lastModifiedBy>
  <dcterms:created xsi:type="dcterms:W3CDTF">2019-05-28T08:24:15Z</dcterms:created>
  <dcterms:modified xsi:type="dcterms:W3CDTF">2026-06-29T08:18:38Z</dcterms:modified>
</cp:coreProperties>
</file>